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37DE06D8-00BF-47E9-9F8C-B1A077FBB471}" xr6:coauthVersionLast="47" xr6:coauthVersionMax="47" xr10:uidLastSave="{00000000-0000-0000-0000-000000000000}"/>
  <bookViews>
    <workbookView xWindow="-110" yWindow="-110" windowWidth="19420" windowHeight="10420" xr2:uid="{4BEA66C8-81DC-47E2-B0E0-893BF979A4A8}"/>
  </bookViews>
  <sheets>
    <sheet name="Gelir ve giderler" sheetId="3" r:id="rId1"/>
    <sheet name="Calculation" sheetId="2" state="hidden" r:id="rId2"/>
  </sheets>
  <definedNames>
    <definedName name="Months_in_semester">'Gelir ve giderler'!$J$21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 l="1"/>
  <c r="B4" i="2" s="1"/>
  <c r="I30" i="3"/>
  <c r="J29" i="3"/>
  <c r="J28" i="3"/>
  <c r="J27" i="3"/>
  <c r="C27" i="3"/>
  <c r="B1" i="2" s="1"/>
  <c r="J26" i="3"/>
  <c r="J25" i="3"/>
  <c r="J24" i="3"/>
  <c r="B37" i="3" l="1"/>
  <c r="J30" i="3"/>
  <c r="B5" i="2" s="1"/>
  <c r="E37" i="3" l="1"/>
  <c r="H37" i="3"/>
  <c r="B2" i="2"/>
  <c r="B3" i="2" s="1"/>
</calcChain>
</file>

<file path=xl/sharedStrings.xml><?xml version="1.0" encoding="utf-8"?>
<sst xmlns="http://schemas.openxmlformats.org/spreadsheetml/2006/main" count="46" uniqueCount="39">
  <si>
    <t>Income</t>
  </si>
  <si>
    <t>Expenses</t>
  </si>
  <si>
    <t>Monthly expenses</t>
  </si>
  <si>
    <t>Income left</t>
  </si>
  <si>
    <t>Semester expenses (per month)</t>
  </si>
  <si>
    <t>R4:  Doğru Kendi Finansal Yönetimi için Doğrulama Çalışma Sayfaları
İş paketi n°3 - Proje çıktıları</t>
  </si>
  <si>
    <t>022-1-BG01-KA220-SCH-000085110. Avrupa Birliği tarafından finanse edilmektedir. Ancak ifade edilen görüş ve görüşler yalnızca yazar(lar)a aittir ve Avrupa Birliği’nin veya Avrupa Eğitim ve Kültür Yürütme Ajansı’nın (EACEA) görüşlerini yansıtmayabilir. Bunlardan ne Avrupa Birliği ne de EACEA sorumlu tutulamaz.</t>
  </si>
  <si>
    <t>Okul bütçem</t>
  </si>
  <si>
    <t>Aylık gelir</t>
  </si>
  <si>
    <t>Aylık giderler</t>
  </si>
  <si>
    <t>Dönem giderleri</t>
  </si>
  <si>
    <t>Öğe</t>
  </si>
  <si>
    <t>GELİR (ay)</t>
  </si>
  <si>
    <t>GİDERLER (ay)</t>
  </si>
  <si>
    <t>FARK (tasarruflar için)</t>
  </si>
  <si>
    <t>Sabit gelir</t>
  </si>
  <si>
    <t>Mali yardım</t>
  </si>
  <si>
    <t>Krediler</t>
  </si>
  <si>
    <t>Diğer gelirler</t>
  </si>
  <si>
    <t>Kira</t>
  </si>
  <si>
    <t>Kamu hizmetleri</t>
  </si>
  <si>
    <t>Cep telefonu</t>
  </si>
  <si>
    <t>Bakkal</t>
  </si>
  <si>
    <t>Otomobil masrafları</t>
  </si>
  <si>
    <t>Öğrenci kredileri</t>
  </si>
  <si>
    <t>Kredi kartları</t>
  </si>
  <si>
    <t>Sigorta</t>
  </si>
  <si>
    <t>Saç kesimi</t>
  </si>
  <si>
    <t>Eğlence</t>
  </si>
  <si>
    <t>Diğer</t>
  </si>
  <si>
    <t>Öğrenim Ücretleri</t>
  </si>
  <si>
    <t>Diğer Ücretler</t>
  </si>
  <si>
    <t>Kitaplar</t>
  </si>
  <si>
    <t>Depozitolar</t>
  </si>
  <si>
    <t>Ulaşım</t>
  </si>
  <si>
    <t>Miktar</t>
  </si>
  <si>
    <t>Yarıyıl uzunluğu (ay):</t>
  </si>
  <si>
    <t>Aylık</t>
  </si>
  <si>
    <t>Toplam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</si>
</sst>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409]#,##0_ ;\-[$$-409]#,##0\ "/>
    <numFmt numFmtId="168" formatCode="[$₺-41F]#,##0;\-[$₺-41F]#,##0"/>
    <numFmt numFmtId="169" formatCode="[$₺-41F]#,##0.00"/>
    <numFmt numFmtId="170" formatCode="[$₺-41F]#,##0;[Red][$₺-41F]#,##0"/>
  </numFmts>
  <fonts count="14" x14ac:knownFonts="1">
    <font>
      <sz val="11"/>
      <color theme="1"/>
      <name val="Calibri"/>
      <family val="2"/>
      <charset val="238"/>
      <scheme val="minor"/>
    </font>
    <font>
      <sz val="11"/>
      <color theme="0"/>
      <name val="Calibri"/>
      <family val="2"/>
      <charset val="238"/>
      <scheme val="minor"/>
    </font>
    <font>
      <b/>
      <sz val="26"/>
      <color theme="0"/>
      <name val="Calibri"/>
      <family val="2"/>
      <charset val="238"/>
      <scheme val="minor"/>
    </font>
    <font>
      <sz val="10"/>
      <name val="Calibri"/>
      <family val="2"/>
      <charset val="238"/>
      <scheme val="minor"/>
    </font>
    <font>
      <sz val="10"/>
      <color theme="1"/>
      <name val="Calibri"/>
      <family val="2"/>
      <charset val="238"/>
      <scheme val="minor"/>
    </font>
    <font>
      <b/>
      <sz val="12"/>
      <color theme="0"/>
      <name val="Calibri"/>
      <family val="2"/>
      <charset val="238"/>
      <scheme val="minor"/>
    </font>
    <font>
      <b/>
      <sz val="12"/>
      <name val="Calibri"/>
      <family val="2"/>
      <charset val="238"/>
      <scheme val="minor"/>
    </font>
    <font>
      <sz val="11"/>
      <color theme="1"/>
      <name val="Calibri"/>
      <family val="2"/>
      <charset val="238"/>
      <scheme val="minor"/>
    </font>
    <font>
      <b/>
      <sz val="36"/>
      <color theme="1"/>
      <name val="Calibri"/>
      <family val="2"/>
      <scheme val="major"/>
    </font>
    <font>
      <sz val="36"/>
      <color theme="1"/>
      <name val="Calibri"/>
      <family val="2"/>
      <scheme val="major"/>
    </font>
    <font>
      <b/>
      <sz val="14"/>
      <color theme="1"/>
      <name val="Calibri"/>
      <family val="2"/>
      <charset val="204"/>
      <scheme val="minor"/>
    </font>
    <font>
      <sz val="9"/>
      <color theme="1"/>
      <name val="Calibri"/>
      <family val="2"/>
      <charset val="238"/>
      <scheme val="minor"/>
    </font>
    <font>
      <b/>
      <sz val="12"/>
      <color theme="1"/>
      <name val="Calibri"/>
      <family val="2"/>
      <charset val="204"/>
      <scheme val="minor"/>
    </font>
    <font>
      <b/>
      <sz val="13"/>
      <color theme="1"/>
      <name val="Calibri"/>
      <family val="2"/>
      <charset val="204"/>
      <scheme val="minor"/>
    </font>
  </fonts>
  <fills count="11">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6"/>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4" tint="-0.249977111117893"/>
        <bgColor indexed="64"/>
      </patternFill>
    </fill>
    <fill>
      <patternFill patternType="solid">
        <fgColor rgb="FFFF0000"/>
        <bgColor indexed="64"/>
      </patternFill>
    </fill>
    <fill>
      <patternFill patternType="solid">
        <fgColor rgb="FFFFFF00"/>
        <bgColor indexed="64"/>
      </patternFill>
    </fill>
  </fills>
  <borders count="9">
    <border>
      <left/>
      <right/>
      <top/>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4.9989318521683403E-2"/>
      </right>
      <top style="medium">
        <color theme="0" tint="-4.9989318521683403E-2"/>
      </top>
      <bottom/>
      <diagonal/>
    </border>
    <border>
      <left style="medium">
        <color theme="0" tint="-4.9989318521683403E-2"/>
      </left>
      <right/>
      <top/>
      <bottom/>
      <diagonal/>
    </border>
    <border>
      <left/>
      <right style="medium">
        <color theme="0" tint="-4.9989318521683403E-2"/>
      </right>
      <top/>
      <bottom/>
      <diagonal/>
    </border>
    <border>
      <left style="medium">
        <color theme="0" tint="-4.9989318521683403E-2"/>
      </left>
      <right/>
      <top/>
      <bottom style="medium">
        <color theme="0" tint="-4.9989318521683403E-2"/>
      </bottom>
      <diagonal/>
    </border>
    <border>
      <left/>
      <right/>
      <top/>
      <bottom style="medium">
        <color theme="0" tint="-4.9989318521683403E-2"/>
      </bottom>
      <diagonal/>
    </border>
    <border>
      <left/>
      <right style="medium">
        <color theme="0" tint="-4.9989318521683403E-2"/>
      </right>
      <top/>
      <bottom style="medium">
        <color theme="0" tint="-4.9989318521683403E-2"/>
      </bottom>
      <diagonal/>
    </border>
  </borders>
  <cellStyleXfs count="3">
    <xf numFmtId="0" fontId="0" fillId="0" borderId="0"/>
    <xf numFmtId="0" fontId="5" fillId="2" borderId="0" applyNumberFormat="0" applyProtection="0">
      <alignment vertical="center"/>
    </xf>
    <xf numFmtId="164" fontId="7" fillId="0" borderId="0" applyFont="0" applyFill="0" applyBorder="0" applyAlignment="0" applyProtection="0"/>
  </cellStyleXfs>
  <cellXfs count="46">
    <xf numFmtId="0" fontId="0" fillId="0" borderId="0" xfId="0"/>
    <xf numFmtId="0" fontId="0" fillId="0" borderId="0" xfId="0" applyAlignment="1">
      <alignment vertical="center"/>
    </xf>
    <xf numFmtId="165" fontId="3" fillId="0" borderId="0" xfId="0" applyNumberFormat="1" applyFont="1" applyAlignment="1">
      <alignment vertical="center"/>
    </xf>
    <xf numFmtId="0" fontId="1" fillId="0" borderId="0" xfId="0" applyFont="1"/>
    <xf numFmtId="0" fontId="4" fillId="0" borderId="0" xfId="0" applyFont="1" applyAlignment="1">
      <alignment horizontal="right"/>
    </xf>
    <xf numFmtId="0" fontId="1" fillId="0" borderId="0" xfId="0" applyFont="1" applyAlignment="1">
      <alignment wrapText="1"/>
    </xf>
    <xf numFmtId="0" fontId="0" fillId="5" borderId="0" xfId="0" applyFill="1" applyAlignment="1">
      <alignment horizontal="left" vertical="center"/>
    </xf>
    <xf numFmtId="164" fontId="0" fillId="0" borderId="0" xfId="2" applyFont="1"/>
    <xf numFmtId="165" fontId="0" fillId="0" borderId="0" xfId="0" applyNumberFormat="1" applyAlignment="1">
      <alignment horizontal="center" vertical="center"/>
    </xf>
    <xf numFmtId="0" fontId="0" fillId="0" borderId="0" xfId="0" applyAlignment="1">
      <alignment horizontal="left" indent="1"/>
    </xf>
    <xf numFmtId="0" fontId="0" fillId="0" borderId="0" xfId="0" applyAlignment="1">
      <alignment horizontal="left" vertical="center" indent="1"/>
    </xf>
    <xf numFmtId="0" fontId="2" fillId="0" borderId="0" xfId="0" applyFont="1" applyAlignment="1">
      <alignment horizontal="left" vertical="center" indent="1"/>
    </xf>
    <xf numFmtId="0" fontId="0" fillId="0" borderId="0" xfId="0"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6" borderId="0" xfId="0" applyFill="1" applyAlignment="1">
      <alignment horizontal="left" indent="1"/>
    </xf>
    <xf numFmtId="0" fontId="0" fillId="7" borderId="0" xfId="0" applyFill="1" applyAlignment="1">
      <alignment horizontal="left" indent="1"/>
    </xf>
    <xf numFmtId="0" fontId="0" fillId="8" borderId="0" xfId="0" applyFill="1" applyAlignment="1">
      <alignment horizontal="left" indent="1"/>
    </xf>
    <xf numFmtId="0" fontId="10" fillId="6" borderId="0" xfId="0" applyFont="1" applyFill="1" applyAlignment="1">
      <alignment horizontal="center"/>
    </xf>
    <xf numFmtId="0" fontId="10" fillId="9" borderId="0" xfId="0" applyFont="1" applyFill="1" applyAlignment="1">
      <alignment horizontal="center"/>
    </xf>
    <xf numFmtId="0" fontId="12" fillId="10" borderId="0" xfId="0" applyFont="1" applyFill="1" applyAlignment="1">
      <alignment horizontal="center"/>
    </xf>
    <xf numFmtId="0" fontId="11" fillId="0" borderId="0" xfId="0" applyFont="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0" fillId="5" borderId="0" xfId="0" applyFill="1" applyAlignment="1">
      <alignment horizontal="center" vertical="center"/>
    </xf>
    <xf numFmtId="0" fontId="6" fillId="4" borderId="0" xfId="1" applyFont="1" applyFill="1" applyAlignment="1">
      <alignment horizontal="center" vertical="center"/>
    </xf>
    <xf numFmtId="0" fontId="6" fillId="3" borderId="0" xfId="1" applyFont="1" applyFill="1" applyAlignment="1">
      <alignment horizontal="center" vertical="center"/>
    </xf>
    <xf numFmtId="0" fontId="6" fillId="2" borderId="0" xfId="1" applyFont="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13" fillId="0" borderId="0" xfId="0" applyFont="1" applyAlignment="1">
      <alignment horizontal="left" vertical="center" wrapText="1"/>
    </xf>
    <xf numFmtId="0" fontId="13" fillId="0" borderId="0" xfId="0" applyFont="1" applyAlignment="1">
      <alignment horizontal="left" vertical="center"/>
    </xf>
    <xf numFmtId="168" fontId="10" fillId="6" borderId="0" xfId="0" applyNumberFormat="1" applyFont="1" applyFill="1" applyAlignment="1">
      <alignment horizontal="center"/>
    </xf>
    <xf numFmtId="168" fontId="10" fillId="9" borderId="0" xfId="0" applyNumberFormat="1" applyFont="1" applyFill="1" applyAlignment="1">
      <alignment horizontal="center"/>
    </xf>
    <xf numFmtId="168" fontId="12" fillId="10" borderId="0" xfId="0" applyNumberFormat="1" applyFont="1" applyFill="1" applyAlignment="1">
      <alignment horizontal="center"/>
    </xf>
    <xf numFmtId="168" fontId="0" fillId="0" borderId="0" xfId="0" applyNumberFormat="1" applyAlignment="1">
      <alignment horizontal="right" vertical="center" indent="1"/>
    </xf>
    <xf numFmtId="168" fontId="0" fillId="6" borderId="0" xfId="0" applyNumberFormat="1" applyFill="1" applyAlignment="1">
      <alignment horizontal="right" vertical="center" indent="1"/>
    </xf>
    <xf numFmtId="169" fontId="0" fillId="0" borderId="0" xfId="0" applyNumberFormat="1" applyAlignment="1">
      <alignment horizontal="right" vertical="center" indent="1"/>
    </xf>
    <xf numFmtId="169" fontId="0" fillId="7" borderId="0" xfId="0" applyNumberFormat="1" applyFill="1" applyAlignment="1">
      <alignment horizontal="right" vertical="center" indent="1"/>
    </xf>
    <xf numFmtId="170" fontId="0" fillId="0" borderId="0" xfId="0" applyNumberFormat="1" applyAlignment="1">
      <alignment horizontal="right" vertical="center" indent="1"/>
    </xf>
    <xf numFmtId="170" fontId="0" fillId="8" borderId="0" xfId="0" applyNumberFormat="1" applyFill="1" applyAlignment="1">
      <alignment horizontal="right" vertical="center" indent="1"/>
    </xf>
  </cellXfs>
  <cellStyles count="3">
    <cellStyle name="Currency" xfId="2" builtinId="4"/>
    <cellStyle name="Heading 1" xfId="1" builtinId="16" customBuiltin="1"/>
    <cellStyle name="Normal" xfId="0" builtinId="0"/>
  </cellStyles>
  <dxfs count="35">
    <dxf>
      <numFmt numFmtId="170" formatCode="[$₺-41F]#,##0;[Red][$₺-41F]#,##0"/>
      <fill>
        <patternFill patternType="solid">
          <fgColor indexed="64"/>
          <bgColor theme="4" tint="-0.249977111117893"/>
        </patternFill>
      </fill>
      <alignment horizontal="right" vertical="center" textRotation="0" wrapText="0" indent="1" justifyLastLine="0" shrinkToFit="0" readingOrder="0"/>
    </dxf>
    <dxf>
      <numFmt numFmtId="170" formatCode="[$₺-41F]#,##0;[Red][$₺-41F]#,##0"/>
      <fill>
        <patternFill patternType="solid">
          <fgColor indexed="64"/>
          <bgColor theme="4" tint="-0.249977111117893"/>
        </patternFill>
      </fill>
      <alignment horizontal="right" vertical="center" textRotation="0" wrapText="0" indent="1" justifyLastLine="0" shrinkToFit="0" readingOrder="0"/>
    </dxf>
    <dxf>
      <fill>
        <patternFill patternType="solid">
          <fgColor indexed="64"/>
          <bgColor theme="4" tint="-0.249977111117893"/>
        </patternFill>
      </fill>
      <alignment horizontal="left" vertical="bottom" textRotation="0" wrapText="0" indent="1" justifyLastLine="0" shrinkToFit="0" readingOrder="0"/>
    </dxf>
    <dxf>
      <numFmt numFmtId="169" formatCode="[$₺-41F]#,##0.00"/>
      <fill>
        <patternFill patternType="solid">
          <fgColor indexed="64"/>
          <bgColor rgb="FFFFC000"/>
        </patternFill>
      </fill>
      <alignment horizontal="right" vertical="center" textRotation="0" wrapText="0" indent="1" justifyLastLine="0" shrinkToFit="0" readingOrder="0"/>
    </dxf>
    <dxf>
      <fill>
        <patternFill patternType="solid">
          <fgColor indexed="64"/>
          <bgColor rgb="FFFFC000"/>
        </patternFill>
      </fill>
      <alignment horizontal="left" vertical="bottom" textRotation="0" wrapText="0" indent="1" justifyLastLine="0" shrinkToFit="0" readingOrder="0"/>
    </dxf>
    <dxf>
      <numFmt numFmtId="168" formatCode="[$₺-41F]#,##0;\-[$₺-41F]#,##0"/>
      <fill>
        <patternFill patternType="solid">
          <fgColor indexed="64"/>
          <bgColor rgb="FF92D050"/>
        </patternFill>
      </fill>
      <alignment horizontal="right" vertical="center" textRotation="0" wrapText="0" indent="1" justifyLastLine="0" shrinkToFit="0" readingOrder="0"/>
    </dxf>
    <dxf>
      <fill>
        <patternFill patternType="solid">
          <fgColor indexed="64"/>
          <bgColor rgb="FF92D050"/>
        </patternFill>
      </fill>
      <alignment horizontal="left" vertical="bottom" textRotation="0" wrapText="0" indent="1" justifyLastLine="0" shrinkToFit="0" readingOrder="0"/>
    </dxf>
    <dxf>
      <numFmt numFmtId="170" formatCode="[$₺-41F]#,##0;[Red][$₺-41F]#,##0"/>
      <fill>
        <patternFill patternType="none">
          <fgColor indexed="64"/>
          <bgColor auto="1"/>
        </patternFill>
      </fill>
      <alignment horizontal="right" vertical="center" textRotation="0" wrapText="0" indent="1" justifyLastLine="0" shrinkToFit="0" readingOrder="0"/>
    </dxf>
    <dxf>
      <numFmt numFmtId="170" formatCode="[$₺-41F]#,##0;[Red][$₺-41F]#,##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1"/>
        <color theme="1"/>
        <name val="Tw Cen MT"/>
        <family val="2"/>
        <charset val="238"/>
        <scheme val="minor"/>
      </font>
      <numFmt numFmtId="169" formatCode="[$₺-41F]#,##0.00"/>
      <fill>
        <patternFill patternType="none">
          <fgColor indexed="64"/>
          <bgColor auto="1"/>
        </patternFill>
      </fill>
      <alignment horizontal="right" vertical="center" textRotation="0" wrapText="0" indent="1" justifyLastLine="0" shrinkToFit="0" readingOrder="0"/>
    </dxf>
    <dxf>
      <font>
        <b val="0"/>
        <i val="0"/>
        <strike val="0"/>
        <condense val="0"/>
        <extend val="0"/>
        <outline val="0"/>
        <shadow val="0"/>
        <u val="none"/>
        <vertAlign val="baseline"/>
        <sz val="11"/>
        <color theme="1"/>
        <name val="Tw Cen MT"/>
        <family val="2"/>
        <charset val="238"/>
        <scheme val="minor"/>
      </font>
      <numFmt numFmtId="168" formatCode="[$₺-41F]#,##0;\-[$₺-41F]#,##0"/>
      <fill>
        <patternFill patternType="none">
          <fgColor indexed="64"/>
          <bgColor indexed="65"/>
        </patternFill>
      </fill>
      <alignment horizontal="right" vertical="center" textRotation="0" wrapText="0" indent="1" justifyLastLine="0" shrinkToFit="0" readingOrder="0"/>
    </dxf>
    <dxf>
      <fill>
        <patternFill patternType="none">
          <fgColor indexed="64"/>
          <bgColor auto="1"/>
        </patternFill>
      </fill>
      <alignment horizontal="left" vertical="center" textRotation="0" wrapText="0" indent="1" justifyLastLine="0" shrinkToFit="0" readingOrder="0"/>
    </dxf>
    <dxf>
      <fill>
        <patternFill patternType="solid">
          <fgColor indexed="64"/>
          <bgColor theme="4" tint="-0.249977111117893"/>
        </patternFill>
      </fill>
      <alignment horizontal="left" textRotation="0" wrapText="0" indent="1" justifyLastLine="0" shrinkToFit="0" readingOrder="0"/>
    </dxf>
    <dxf>
      <fill>
        <patternFill patternType="none">
          <fgColor indexed="64"/>
          <bgColor auto="1"/>
        </patternFill>
      </fill>
      <alignment horizontal="left" textRotation="0" wrapText="0" indent="1"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left" textRotation="0" wrapText="0" indent="1" justifyLastLine="0" shrinkToFit="0" readingOrder="0"/>
    </dxf>
    <dxf>
      <fill>
        <patternFill patternType="solid">
          <fgColor indexed="64"/>
          <bgColor rgb="FFFFC000"/>
        </patternFill>
      </fill>
      <alignment horizontal="left" textRotation="0" wrapText="0" indent="1" justifyLastLine="0" shrinkToFit="0" readingOrder="0"/>
    </dxf>
    <dxf>
      <fill>
        <patternFill patternType="none">
          <fgColor indexed="64"/>
          <bgColor auto="1"/>
        </patternFill>
      </fill>
      <alignment horizontal="left" textRotation="0" wrapText="0" indent="1" justifyLastLine="0" shrinkToFit="0" readingOrder="0"/>
    </dxf>
    <dxf>
      <alignment horizontal="center" vertical="center" textRotation="0" wrapText="0" indent="0" justifyLastLine="0" shrinkToFit="0" readingOrder="0"/>
    </dxf>
    <dxf>
      <alignment horizontal="left" vertical="center" textRotation="0" wrapText="0" indent="1" justifyLastLine="0" shrinkToFit="0" readingOrder="0"/>
    </dxf>
    <dxf>
      <fill>
        <patternFill patternType="solid">
          <fgColor indexed="64"/>
          <bgColor rgb="FF92D050"/>
        </patternFill>
      </fill>
      <alignment horizontal="left" textRotation="0" wrapText="0" indent="1" justifyLastLine="0" shrinkToFit="0" readingOrder="0"/>
    </dxf>
    <dxf>
      <alignment horizontal="left" textRotation="0" wrapText="0" indent="1" justifyLastLine="0" shrinkToFit="0" readingOrder="0"/>
    </dxf>
    <dxf>
      <alignment horizontal="center" vertical="center" textRotation="0" wrapText="0" indent="0" justifyLastLine="0" shrinkToFit="0" readingOrder="0"/>
    </dxf>
    <dxf>
      <fill>
        <patternFill>
          <bgColor theme="0" tint="-4.9989318521683403E-2"/>
        </patternFill>
      </fill>
      <border diagonalUp="0" diagonalDown="0">
        <left/>
        <right/>
        <top/>
        <bottom/>
        <vertical/>
        <horizontal/>
      </border>
    </dxf>
    <dxf>
      <font>
        <b/>
        <color theme="1"/>
      </font>
      <border>
        <top style="medium">
          <color theme="4"/>
        </top>
      </border>
    </dxf>
    <dxf>
      <font>
        <b/>
        <i val="0"/>
        <color theme="1"/>
      </font>
      <fill>
        <patternFill patternType="solid">
          <fgColor theme="6"/>
          <bgColor theme="4"/>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9" tint="-0.24994659260841701"/>
        </top>
      </border>
    </dxf>
    <dxf>
      <font>
        <b/>
        <i val="0"/>
        <color theme="1"/>
      </font>
      <fill>
        <patternFill patternType="solid">
          <fgColor theme="6"/>
          <bgColor theme="9" tint="-0.24994659260841701"/>
        </patternFill>
      </fill>
    </dxf>
    <dxf>
      <font>
        <color theme="1"/>
      </font>
      <border diagonalUp="0" diagonalDown="0">
        <left/>
        <right/>
        <top/>
        <bottom/>
        <vertical/>
        <horizontal/>
      </border>
    </dxf>
    <dxf>
      <fill>
        <patternFill>
          <bgColor theme="0" tint="-4.9989318521683403E-2"/>
        </patternFill>
      </fill>
      <border diagonalUp="0" diagonalDown="0">
        <left/>
        <right/>
        <top/>
        <bottom/>
        <vertical/>
        <horizontal/>
      </border>
    </dxf>
    <dxf>
      <font>
        <b/>
        <color theme="1"/>
      </font>
      <border>
        <top style="medium">
          <color theme="6" tint="-0.24994659260841701"/>
        </top>
      </border>
    </dxf>
    <dxf>
      <font>
        <b/>
        <i val="0"/>
        <color theme="1"/>
      </font>
      <fill>
        <patternFill patternType="solid">
          <fgColor theme="6"/>
          <bgColor theme="6"/>
        </patternFill>
      </fill>
    </dxf>
    <dxf>
      <font>
        <color theme="1"/>
      </font>
      <border diagonalUp="0" diagonalDown="0">
        <left/>
        <right/>
        <top/>
        <bottom/>
        <vertical/>
        <horizontal/>
      </border>
    </dxf>
  </dxfs>
  <tableStyles count="3" defaultTableStyle="TableStyleMedium2" defaultPivotStyle="PivotStyleLight16">
    <tableStyle name="College Budget" pivot="0" count="4" xr9:uid="{6EC5F9A4-D4E3-4737-B2DC-9397BDFA6794}">
      <tableStyleElement type="wholeTable" dxfId="34"/>
      <tableStyleElement type="headerRow" dxfId="33"/>
      <tableStyleElement type="totalRow" dxfId="32"/>
      <tableStyleElement type="firstRowStripe" dxfId="31"/>
    </tableStyle>
    <tableStyle name="Monthly Expenses" pivot="0" count="4" xr9:uid="{30BF75EB-C7F8-4F3A-885B-5CC1C3B50BBF}">
      <tableStyleElement type="wholeTable" dxfId="30"/>
      <tableStyleElement type="headerRow" dxfId="29"/>
      <tableStyleElement type="totalRow" dxfId="28"/>
      <tableStyleElement type="firstRowStripe" dxfId="27"/>
    </tableStyle>
    <tableStyle name="Monthly Income" pivot="0" count="4" xr9:uid="{F364F470-B6C1-4EA2-BF25-66F6F85A5688}">
      <tableStyleElement type="wholeTable" dxfId="26"/>
      <tableStyleElement type="headerRow" dxfId="25"/>
      <tableStyleElement type="totalRow" dxfId="24"/>
      <tableStyleElement type="firstRow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Aylık giderler</a:t>
            </a:r>
          </a:p>
        </c:rich>
      </c:tx>
      <c:layout>
        <c:manualLayout>
          <c:xMode val="edge"/>
          <c:yMode val="edge"/>
          <c:x val="0.30645984251968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bar"/>
        <c:grouping val="clustered"/>
        <c:varyColors val="0"/>
        <c:ser>
          <c:idx val="0"/>
          <c:order val="0"/>
          <c:tx>
            <c:strRef>
              <c:f>'Gelir ve giderler'!$F$22</c:f>
              <c:strCache>
                <c:ptCount val="1"/>
                <c:pt idx="0">
                  <c:v>Miktar</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bg-BG"/>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'Gelir ve giderler'!$E$23:$E$33</c:f>
              <c:strCache>
                <c:ptCount val="11"/>
                <c:pt idx="0">
                  <c:v>Kira</c:v>
                </c:pt>
                <c:pt idx="1">
                  <c:v>Kamu hizmetleri</c:v>
                </c:pt>
                <c:pt idx="2">
                  <c:v>Cep telefonu</c:v>
                </c:pt>
                <c:pt idx="3">
                  <c:v>Bakkal</c:v>
                </c:pt>
                <c:pt idx="4">
                  <c:v>Otomobil masrafları</c:v>
                </c:pt>
                <c:pt idx="5">
                  <c:v>Öğrenci kredileri</c:v>
                </c:pt>
                <c:pt idx="6">
                  <c:v>Kredi kartları</c:v>
                </c:pt>
                <c:pt idx="7">
                  <c:v>Sigorta</c:v>
                </c:pt>
                <c:pt idx="8">
                  <c:v>Saç kesimi</c:v>
                </c:pt>
                <c:pt idx="9">
                  <c:v>Eğlence</c:v>
                </c:pt>
                <c:pt idx="10">
                  <c:v>Diğer</c:v>
                </c:pt>
              </c:strCache>
            </c:strRef>
          </c:cat>
          <c:val>
            <c:numRef>
              <c:f>'Gelir ve giderler'!$F$23:$F$33</c:f>
              <c:numCache>
                <c:formatCode>[$₺-41F]#\ ##0.00</c:formatCode>
                <c:ptCount val="11"/>
                <c:pt idx="0">
                  <c:v>1000</c:v>
                </c:pt>
                <c:pt idx="1">
                  <c:v>200</c:v>
                </c:pt>
                <c:pt idx="2">
                  <c:v>300</c:v>
                </c:pt>
                <c:pt idx="3">
                  <c:v>500</c:v>
                </c:pt>
                <c:pt idx="4">
                  <c:v>50</c:v>
                </c:pt>
                <c:pt idx="5">
                  <c:v>500</c:v>
                </c:pt>
                <c:pt idx="6">
                  <c:v>275</c:v>
                </c:pt>
                <c:pt idx="7">
                  <c:v>200</c:v>
                </c:pt>
                <c:pt idx="8">
                  <c:v>100</c:v>
                </c:pt>
                <c:pt idx="9">
                  <c:v>200</c:v>
                </c:pt>
                <c:pt idx="10">
                  <c:v>0</c:v>
                </c:pt>
              </c:numCache>
            </c:numRef>
          </c:val>
          <c:extLst>
            <c:ext xmlns:c16="http://schemas.microsoft.com/office/drawing/2014/chart" uri="{C3380CC4-5D6E-409C-BE32-E72D297353CC}">
              <c16:uniqueId val="{00000000-874C-49D7-8A78-2621859B2460}"/>
            </c:ext>
          </c:extLst>
        </c:ser>
        <c:dLbls>
          <c:showLegendKey val="0"/>
          <c:showVal val="0"/>
          <c:showCatName val="0"/>
          <c:showSerName val="0"/>
          <c:showPercent val="0"/>
          <c:showBubbleSize val="0"/>
        </c:dLbls>
        <c:gapWidth val="25"/>
        <c:axId val="141046351"/>
        <c:axId val="123016767"/>
      </c:barChart>
      <c:catAx>
        <c:axId val="1410463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crossAx val="123016767"/>
        <c:crosses val="autoZero"/>
        <c:auto val="1"/>
        <c:lblAlgn val="ctr"/>
        <c:lblOffset val="100"/>
        <c:noMultiLvlLbl val="0"/>
      </c:catAx>
      <c:valAx>
        <c:axId val="123016767"/>
        <c:scaling>
          <c:orientation val="minMax"/>
        </c:scaling>
        <c:delete val="1"/>
        <c:axPos val="t"/>
        <c:numFmt formatCode="[$₺-41F]#\ ##0.00" sourceLinked="1"/>
        <c:majorTickMark val="none"/>
        <c:minorTickMark val="none"/>
        <c:tickLblPos val="nextTo"/>
        <c:crossAx val="1410463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pl-PL" sz="1200" b="1"/>
              <a:t>Dönem giderleri</a:t>
            </a:r>
          </a:p>
        </c:rich>
      </c:tx>
      <c:layout>
        <c:manualLayout>
          <c:xMode val="edge"/>
          <c:yMode val="edge"/>
          <c:x val="0.24044444444444441"/>
          <c:y val="4.1666666666666664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bg-BG"/>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'Gelir ve giderler'!$H$24:$H$29</c:f>
              <c:strCache>
                <c:ptCount val="6"/>
                <c:pt idx="0">
                  <c:v>Öğrenim Ücretleri</c:v>
                </c:pt>
                <c:pt idx="1">
                  <c:v>Diğer Ücretler</c:v>
                </c:pt>
                <c:pt idx="2">
                  <c:v>Kitaplar</c:v>
                </c:pt>
                <c:pt idx="3">
                  <c:v>Depozitolar</c:v>
                </c:pt>
                <c:pt idx="4">
                  <c:v>Ulaşım</c:v>
                </c:pt>
                <c:pt idx="5">
                  <c:v>Diğer Ücretler</c:v>
                </c:pt>
              </c:strCache>
            </c:strRef>
          </c:cat>
          <c:val>
            <c:numRef>
              <c:f>'Gelir ve giderler'!$J$24:$J$29</c:f>
              <c:numCache>
                <c:formatCode>[$₺-41F]#\ ##0;[Red][$₺-41F]#\ ##0</c:formatCode>
                <c:ptCount val="6"/>
                <c:pt idx="0">
                  <c:v>0</c:v>
                </c:pt>
                <c:pt idx="1">
                  <c:v>50</c:v>
                </c:pt>
                <c:pt idx="2">
                  <c:v>500</c:v>
                </c:pt>
                <c:pt idx="3">
                  <c:v>0</c:v>
                </c:pt>
                <c:pt idx="4">
                  <c:v>166.66666666666666</c:v>
                </c:pt>
                <c:pt idx="5">
                  <c:v>0</c:v>
                </c:pt>
              </c:numCache>
            </c:numRef>
          </c:val>
          <c:extLst>
            <c:ext xmlns:c16="http://schemas.microsoft.com/office/drawing/2014/chart" uri="{C3380CC4-5D6E-409C-BE32-E72D297353CC}">
              <c16:uniqueId val="{00000000-CF56-46AE-9B46-39974877D3E7}"/>
            </c:ext>
          </c:extLst>
        </c:ser>
        <c:dLbls>
          <c:showLegendKey val="0"/>
          <c:showVal val="0"/>
          <c:showCatName val="0"/>
          <c:showSerName val="0"/>
          <c:showPercent val="0"/>
          <c:showBubbleSize val="0"/>
        </c:dLbls>
        <c:gapWidth val="25"/>
        <c:axId val="132508751"/>
        <c:axId val="130950607"/>
      </c:barChart>
      <c:catAx>
        <c:axId val="13250875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crossAx val="130950607"/>
        <c:crosses val="autoZero"/>
        <c:auto val="1"/>
        <c:lblAlgn val="ctr"/>
        <c:lblOffset val="100"/>
        <c:noMultiLvlLbl val="0"/>
      </c:catAx>
      <c:valAx>
        <c:axId val="130950607"/>
        <c:scaling>
          <c:orientation val="minMax"/>
        </c:scaling>
        <c:delete val="1"/>
        <c:axPos val="t"/>
        <c:numFmt formatCode="[$₺-41F]#\ ##0;[Red][$₺-41F]#\ ##0" sourceLinked="1"/>
        <c:majorTickMark val="none"/>
        <c:minorTickMark val="none"/>
        <c:tickLblPos val="nextTo"/>
        <c:crossAx val="13250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US" sz="1200" b="1"/>
              <a:t>Aylık gelir</a:t>
            </a:r>
          </a:p>
        </c:rich>
      </c:tx>
      <c:layout>
        <c:manualLayout>
          <c:xMode val="edge"/>
          <c:yMode val="edge"/>
          <c:x val="0.3272699212598425"/>
          <c:y val="4.166666666666666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bg-BG"/>
        </a:p>
      </c:txPr>
    </c:title>
    <c:autoTitleDeleted val="0"/>
    <c:plotArea>
      <c:layout/>
      <c:barChart>
        <c:barDir val="bar"/>
        <c:grouping val="clustered"/>
        <c:varyColors val="0"/>
        <c:ser>
          <c:idx val="0"/>
          <c:order val="0"/>
          <c:tx>
            <c:strRef>
              <c:f>'Gelir ve giderler'!$C$22</c:f>
              <c:strCache>
                <c:ptCount val="1"/>
                <c:pt idx="0">
                  <c:v>Miktar</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mn-lt"/>
                    <a:ea typeface="+mn-ea"/>
                    <a:cs typeface="+mn-cs"/>
                  </a:defRPr>
                </a:pPr>
                <a:endParaRPr lang="bg-BG"/>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'Gelir ve giderler'!$B$23:$B$26</c:f>
              <c:strCache>
                <c:ptCount val="4"/>
                <c:pt idx="0">
                  <c:v>Sabit gelir</c:v>
                </c:pt>
                <c:pt idx="1">
                  <c:v>Mali yardım</c:v>
                </c:pt>
                <c:pt idx="2">
                  <c:v>Krediler</c:v>
                </c:pt>
                <c:pt idx="3">
                  <c:v>Diğer gelirler</c:v>
                </c:pt>
              </c:strCache>
            </c:strRef>
          </c:cat>
          <c:val>
            <c:numRef>
              <c:f>'Gelir ve giderler'!$C$23:$C$26</c:f>
              <c:numCache>
                <c:formatCode>[$₺-41F]#\ ##0;\-[$₺-41F]#\ ##0</c:formatCode>
                <c:ptCount val="4"/>
                <c:pt idx="0">
                  <c:v>10000</c:v>
                </c:pt>
                <c:pt idx="1">
                  <c:v>2000</c:v>
                </c:pt>
                <c:pt idx="2">
                  <c:v>2000</c:v>
                </c:pt>
                <c:pt idx="3">
                  <c:v>500</c:v>
                </c:pt>
              </c:numCache>
            </c:numRef>
          </c:val>
          <c:extLst>
            <c:ext xmlns:c16="http://schemas.microsoft.com/office/drawing/2014/chart" uri="{C3380CC4-5D6E-409C-BE32-E72D297353CC}">
              <c16:uniqueId val="{00000000-246C-449C-9061-776550EFDDE0}"/>
            </c:ext>
          </c:extLst>
        </c:ser>
        <c:dLbls>
          <c:showLegendKey val="0"/>
          <c:showVal val="0"/>
          <c:showCatName val="0"/>
          <c:showSerName val="0"/>
          <c:showPercent val="0"/>
          <c:showBubbleSize val="0"/>
        </c:dLbls>
        <c:gapWidth val="25"/>
        <c:axId val="318224607"/>
        <c:axId val="411493695"/>
      </c:barChart>
      <c:catAx>
        <c:axId val="318224607"/>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bg-BG"/>
          </a:p>
        </c:txPr>
        <c:crossAx val="411493695"/>
        <c:crosses val="autoZero"/>
        <c:auto val="1"/>
        <c:lblAlgn val="ctr"/>
        <c:lblOffset val="100"/>
        <c:tickLblSkip val="1"/>
        <c:noMultiLvlLbl val="0"/>
      </c:catAx>
      <c:valAx>
        <c:axId val="411493695"/>
        <c:scaling>
          <c:orientation val="minMax"/>
        </c:scaling>
        <c:delete val="1"/>
        <c:axPos val="t"/>
        <c:numFmt formatCode="[$₺-41F]#\ ##0;\-[$₺-41F]#\ ##0" sourceLinked="1"/>
        <c:majorTickMark val="none"/>
        <c:minorTickMark val="none"/>
        <c:tickLblPos val="nextTo"/>
        <c:crossAx val="3182246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mn-lt"/>
        </a:defRPr>
      </a:pPr>
      <a:endParaRPr lang="bg-BG"/>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5</xdr:row>
      <xdr:rowOff>0</xdr:rowOff>
    </xdr:from>
    <xdr:to>
      <xdr:col>6</xdr:col>
      <xdr:colOff>0</xdr:colOff>
      <xdr:row>17</xdr:row>
      <xdr:rowOff>0</xdr:rowOff>
    </xdr:to>
    <xdr:graphicFrame macro="">
      <xdr:nvGraphicFramePr>
        <xdr:cNvPr id="23" name="Chart 22" descr="monthly expenses chart">
          <a:extLst>
            <a:ext uri="{FF2B5EF4-FFF2-40B4-BE49-F238E27FC236}">
              <a16:creationId xmlns:a16="http://schemas.microsoft.com/office/drawing/2014/main" id="{F927B13B-6F18-4497-97DB-99783ECD3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xdr:row>
      <xdr:rowOff>0</xdr:rowOff>
    </xdr:from>
    <xdr:to>
      <xdr:col>10</xdr:col>
      <xdr:colOff>0</xdr:colOff>
      <xdr:row>17</xdr:row>
      <xdr:rowOff>0</xdr:rowOff>
    </xdr:to>
    <xdr:graphicFrame macro="">
      <xdr:nvGraphicFramePr>
        <xdr:cNvPr id="26" name="Chart 25" descr="college semester expenses chart">
          <a:extLst>
            <a:ext uri="{FF2B5EF4-FFF2-40B4-BE49-F238E27FC236}">
              <a16:creationId xmlns:a16="http://schemas.microsoft.com/office/drawing/2014/main" id="{7FF28067-26B3-41D2-9600-42CD2AF551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xdr:row>
      <xdr:rowOff>1</xdr:rowOff>
    </xdr:from>
    <xdr:to>
      <xdr:col>3</xdr:col>
      <xdr:colOff>0</xdr:colOff>
      <xdr:row>18</xdr:row>
      <xdr:rowOff>1</xdr:rowOff>
    </xdr:to>
    <xdr:graphicFrame macro="">
      <xdr:nvGraphicFramePr>
        <xdr:cNvPr id="27" name="Chart 26" descr="monthly income chart">
          <a:extLst>
            <a:ext uri="{FF2B5EF4-FFF2-40B4-BE49-F238E27FC236}">
              <a16:creationId xmlns:a16="http://schemas.microsoft.com/office/drawing/2014/main" id="{AE741039-B3BD-4029-B5E8-7C7CFE283E5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151535</xdr:colOff>
      <xdr:row>0</xdr:row>
      <xdr:rowOff>57727</xdr:rowOff>
    </xdr:from>
    <xdr:to>
      <xdr:col>2</xdr:col>
      <xdr:colOff>165967</xdr:colOff>
      <xdr:row>0</xdr:row>
      <xdr:rowOff>929122</xdr:rowOff>
    </xdr:to>
    <xdr:pic>
      <xdr:nvPicPr>
        <xdr:cNvPr id="2" name="Picture 1" descr="“Development and validation of financial literacy skills of disabled and disadvantaged students to the labour market&quot; (FINLIT)">
          <a:extLst>
            <a:ext uri="{FF2B5EF4-FFF2-40B4-BE49-F238E27FC236}">
              <a16:creationId xmlns:a16="http://schemas.microsoft.com/office/drawing/2014/main" id="{80EAB029-A161-4058-9279-6EDA4981A36E}"/>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53173"/>
        <a:stretch/>
      </xdr:blipFill>
      <xdr:spPr bwMode="auto">
        <a:xfrm>
          <a:off x="151535" y="57727"/>
          <a:ext cx="2085398" cy="8713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202046</xdr:colOff>
      <xdr:row>0</xdr:row>
      <xdr:rowOff>144318</xdr:rowOff>
    </xdr:from>
    <xdr:to>
      <xdr:col>4</xdr:col>
      <xdr:colOff>1686708</xdr:colOff>
      <xdr:row>0</xdr:row>
      <xdr:rowOff>849168</xdr:rowOff>
    </xdr:to>
    <xdr:pic>
      <xdr:nvPicPr>
        <xdr:cNvPr id="4" name="Picture 3">
          <a:extLst>
            <a:ext uri="{FF2B5EF4-FFF2-40B4-BE49-F238E27FC236}">
              <a16:creationId xmlns:a16="http://schemas.microsoft.com/office/drawing/2014/main" id="{05FEAE50-855E-4D36-AD0C-13597B432A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73012" y="144318"/>
          <a:ext cx="2855685"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1EAD52-A57F-42BF-9466-E4281F1B2D83}" name="Monthly_Income" displayName="Monthly_Income" ref="B22:C27" totalsRowCount="1" headerRowDxfId="22" dataDxfId="21" totalsRowDxfId="20">
  <autoFilter ref="B22:C26" xr:uid="{A2821CA4-CCD6-4EFE-96A9-79945349A7BD}"/>
  <tableColumns count="2">
    <tableColumn id="1" xr3:uid="{175452D6-E7DB-42C5-B2ED-F833CA37896A}" name="Öğe" totalsRowLabel="Toplam" dataDxfId="19" totalsRowDxfId="6"/>
    <tableColumn id="2" xr3:uid="{A27738D9-D380-42AC-83BA-C5D41368A324}" name="Miktar" totalsRowFunction="sum" dataDxfId="10" totalsRowDxfId="5"/>
  </tableColumns>
  <tableStyleInfo name="College Budget"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07ED1B-5CFA-4B89-8A0C-061535D52431}" name="Monthly_Expenses" displayName="Monthly_Expenses" ref="E22:F34" totalsRowCount="1" headerRowDxfId="18" dataDxfId="17" totalsRowDxfId="16">
  <autoFilter ref="E22:F33" xr:uid="{8E35AB54-19EF-4866-819B-E0630E0DB416}"/>
  <tableColumns count="2">
    <tableColumn id="1" xr3:uid="{5CFBF002-1947-4A6C-A412-4362E04FD5D9}" name="Öğe" totalsRowLabel="Toplam" dataDxfId="15" totalsRowDxfId="4"/>
    <tableColumn id="2" xr3:uid="{B65B5A0E-F8EF-4413-82D5-205A778A0212}" name="Miktar" totalsRowFunction="sum" dataDxfId="9" totalsRowDxfId="3"/>
  </tableColumns>
  <tableStyleInfo name="Monthly Expense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9F323F0-C77B-4203-AEE5-4C8078241A1F}" name="Semester_Expenses" displayName="Semester_Expenses" ref="H23:J30" totalsRowCount="1" headerRowDxfId="14" dataDxfId="13" totalsRowDxfId="12">
  <autoFilter ref="H23:J29" xr:uid="{2965ED57-0BD8-4D5B-9F80-FAB362CDF2D3}"/>
  <tableColumns count="3">
    <tableColumn id="1" xr3:uid="{08F2085D-051E-4723-8D7A-765E9F8EBE3E}" name="Öğe" totalsRowLabel="Toplam" dataDxfId="11" totalsRowDxfId="2"/>
    <tableColumn id="2" xr3:uid="{9AB55E30-4F47-47FE-9F35-566734E91EBC}" name="Miktar" totalsRowFunction="sum" dataDxfId="8" totalsRowDxfId="1"/>
    <tableColumn id="3" xr3:uid="{5E15BA00-BF4B-461D-9EAB-1F17E2896EC7}" name="Aylık" totalsRowFunction="custom" dataDxfId="7" totalsRowDxfId="0">
      <calculatedColumnFormula>Semester_Expenses[[#This Row],[Miktar]]/Months_in_semester</calculatedColumnFormula>
      <totalsRowFormula>SUM(J24:J29)</totalsRowFormula>
    </tableColumn>
  </tableColumns>
  <tableStyleInfo name="Monthly Income" showFirstColumn="0" showLastColumn="0" showRowStripes="1" showColumnStripes="0"/>
</table>
</file>

<file path=xl/theme/theme1.xml><?xml version="1.0" encoding="utf-8"?>
<a:theme xmlns:a="http://schemas.openxmlformats.org/drawingml/2006/main" name="Office Theme">
  <a:themeElements>
    <a:clrScheme name="Family">
      <a:dk1>
        <a:sysClr val="windowText" lastClr="000000"/>
      </a:dk1>
      <a:lt1>
        <a:sysClr val="window" lastClr="FFFFFF"/>
      </a:lt1>
      <a:dk2>
        <a:srgbClr val="635C50"/>
      </a:dk2>
      <a:lt2>
        <a:srgbClr val="F5F5F5"/>
      </a:lt2>
      <a:accent1>
        <a:srgbClr val="1EB0D0"/>
      </a:accent1>
      <a:accent2>
        <a:srgbClr val="D93A51"/>
      </a:accent2>
      <a:accent3>
        <a:srgbClr val="67AE3E"/>
      </a:accent3>
      <a:accent4>
        <a:srgbClr val="F58220"/>
      </a:accent4>
      <a:accent5>
        <a:srgbClr val="974792"/>
      </a:accent5>
      <a:accent6>
        <a:srgbClr val="FFCD30"/>
      </a:accent6>
      <a:hlink>
        <a:srgbClr val="74ACDC"/>
      </a:hlink>
      <a:folHlink>
        <a:srgbClr val="97479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2E6B-6854-4306-B221-99D7BD912A32}">
  <dimension ref="A1:L37"/>
  <sheetViews>
    <sheetView showGridLines="0" tabSelected="1" topLeftCell="A31" zoomScale="88" zoomScaleNormal="91" workbookViewId="0">
      <selection activeCell="F41" sqref="F41"/>
    </sheetView>
  </sheetViews>
  <sheetFormatPr defaultColWidth="8.81640625" defaultRowHeight="14.5" x14ac:dyDescent="0.35"/>
  <cols>
    <col min="1" max="1" width="3.81640625" customWidth="1"/>
    <col min="2" max="2" width="25.81640625" customWidth="1"/>
    <col min="3" max="3" width="15.81640625" customWidth="1"/>
    <col min="4" max="4" width="3.81640625" customWidth="1"/>
    <col min="5" max="5" width="25.81640625" customWidth="1"/>
    <col min="6" max="6" width="15.81640625" customWidth="1"/>
    <col min="7" max="7" width="3.81640625" customWidth="1"/>
    <col min="8" max="8" width="25.81640625" customWidth="1"/>
    <col min="9" max="9" width="15.81640625" customWidth="1"/>
    <col min="10" max="10" width="10.81640625" customWidth="1"/>
    <col min="11" max="11" width="3.81640625" customWidth="1"/>
  </cols>
  <sheetData>
    <row r="1" spans="1:10" ht="81.5" customHeight="1" x14ac:dyDescent="0.35">
      <c r="A1" s="3"/>
      <c r="F1" s="35" t="s">
        <v>5</v>
      </c>
      <c r="G1" s="36"/>
      <c r="H1" s="36"/>
      <c r="I1" s="36"/>
      <c r="J1" s="36"/>
    </row>
    <row r="2" spans="1:10" ht="28" customHeight="1" x14ac:dyDescent="0.35">
      <c r="A2" s="3"/>
      <c r="B2" s="26" t="s">
        <v>6</v>
      </c>
      <c r="C2" s="26"/>
      <c r="D2" s="26"/>
      <c r="E2" s="26"/>
      <c r="F2" s="26"/>
      <c r="G2" s="26"/>
      <c r="H2" s="26"/>
      <c r="I2" s="26"/>
      <c r="J2" s="26"/>
    </row>
    <row r="3" spans="1:10" ht="51.5" customHeight="1" x14ac:dyDescent="0.35">
      <c r="B3" s="27" t="s">
        <v>7</v>
      </c>
      <c r="C3" s="28"/>
      <c r="D3" s="28"/>
      <c r="E3" s="28"/>
      <c r="F3" s="28"/>
      <c r="G3" s="28"/>
      <c r="H3" s="28"/>
      <c r="I3" s="28"/>
      <c r="J3" s="28"/>
    </row>
    <row r="4" spans="1:10" ht="20" customHeight="1" thickBot="1" x14ac:dyDescent="0.4"/>
    <row r="5" spans="1:10" ht="20" customHeight="1" x14ac:dyDescent="0.35">
      <c r="A5" s="3"/>
      <c r="B5" s="13"/>
      <c r="C5" s="14"/>
      <c r="D5" s="14"/>
      <c r="E5" s="14"/>
      <c r="F5" s="14"/>
      <c r="G5" s="14"/>
      <c r="H5" s="33"/>
      <c r="I5" s="33"/>
      <c r="J5" s="34"/>
    </row>
    <row r="6" spans="1:10" ht="20" customHeight="1" x14ac:dyDescent="0.35">
      <c r="B6" s="15"/>
      <c r="J6" s="16"/>
    </row>
    <row r="7" spans="1:10" ht="20" customHeight="1" x14ac:dyDescent="0.35">
      <c r="B7" s="15"/>
      <c r="J7" s="16"/>
    </row>
    <row r="8" spans="1:10" ht="20" customHeight="1" x14ac:dyDescent="0.35">
      <c r="B8" s="15"/>
      <c r="J8" s="16"/>
    </row>
    <row r="9" spans="1:10" ht="20" customHeight="1" x14ac:dyDescent="0.35">
      <c r="B9" s="15"/>
      <c r="J9" s="16"/>
    </row>
    <row r="10" spans="1:10" ht="20" customHeight="1" x14ac:dyDescent="0.35">
      <c r="B10" s="15"/>
      <c r="J10" s="16"/>
    </row>
    <row r="11" spans="1:10" ht="20" customHeight="1" x14ac:dyDescent="0.35">
      <c r="B11" s="15"/>
      <c r="J11" s="16"/>
    </row>
    <row r="12" spans="1:10" ht="20" customHeight="1" x14ac:dyDescent="0.35">
      <c r="B12" s="15"/>
      <c r="J12" s="16"/>
    </row>
    <row r="13" spans="1:10" ht="20" customHeight="1" x14ac:dyDescent="0.35">
      <c r="B13" s="15"/>
      <c r="J13" s="16"/>
    </row>
    <row r="14" spans="1:10" ht="20" customHeight="1" x14ac:dyDescent="0.35">
      <c r="B14" s="15"/>
      <c r="J14" s="16"/>
    </row>
    <row r="15" spans="1:10" ht="20" customHeight="1" x14ac:dyDescent="0.35">
      <c r="A15" s="3"/>
      <c r="B15" s="15"/>
      <c r="J15" s="16"/>
    </row>
    <row r="16" spans="1:10" ht="20" customHeight="1" x14ac:dyDescent="0.35">
      <c r="A16" s="3"/>
      <c r="B16" s="15"/>
      <c r="J16" s="16"/>
    </row>
    <row r="17" spans="1:12" ht="20" customHeight="1" x14ac:dyDescent="0.35">
      <c r="A17" s="3"/>
      <c r="B17" s="15"/>
      <c r="J17" s="16"/>
    </row>
    <row r="18" spans="1:12" ht="20" customHeight="1" thickBot="1" x14ac:dyDescent="0.4">
      <c r="A18" s="3"/>
      <c r="B18" s="17"/>
      <c r="C18" s="18"/>
      <c r="D18" s="18"/>
      <c r="E18" s="18"/>
      <c r="F18" s="18"/>
      <c r="G18" s="18"/>
      <c r="H18" s="18"/>
      <c r="I18" s="18"/>
      <c r="J18" s="19"/>
    </row>
    <row r="19" spans="1:12" ht="20" customHeight="1" x14ac:dyDescent="0.35">
      <c r="A19" s="3"/>
    </row>
    <row r="20" spans="1:12" ht="20" customHeight="1" x14ac:dyDescent="0.35">
      <c r="A20" s="5"/>
      <c r="B20" s="30" t="s">
        <v>8</v>
      </c>
      <c r="C20" s="30"/>
      <c r="E20" s="31" t="s">
        <v>9</v>
      </c>
      <c r="F20" s="31"/>
      <c r="H20" s="32" t="s">
        <v>10</v>
      </c>
      <c r="I20" s="32"/>
      <c r="J20" s="32"/>
    </row>
    <row r="21" spans="1:12" ht="20" customHeight="1" x14ac:dyDescent="0.35">
      <c r="H21" s="29" t="s">
        <v>36</v>
      </c>
      <c r="I21" s="29"/>
      <c r="J21" s="6">
        <v>6</v>
      </c>
    </row>
    <row r="22" spans="1:12" ht="20" customHeight="1" x14ac:dyDescent="0.35">
      <c r="A22" s="1"/>
      <c r="B22" s="12" t="s">
        <v>11</v>
      </c>
      <c r="C22" s="8" t="s">
        <v>35</v>
      </c>
      <c r="D22" s="10"/>
      <c r="E22" s="12" t="s">
        <v>11</v>
      </c>
      <c r="F22" s="12" t="s">
        <v>35</v>
      </c>
      <c r="G22" s="11"/>
      <c r="H22" s="9"/>
      <c r="I22" s="9"/>
      <c r="J22" s="9"/>
    </row>
    <row r="23" spans="1:12" ht="20" customHeight="1" x14ac:dyDescent="0.35">
      <c r="A23" s="1"/>
      <c r="B23" s="10" t="s">
        <v>15</v>
      </c>
      <c r="C23" s="40">
        <v>10000</v>
      </c>
      <c r="D23" s="10"/>
      <c r="E23" s="10" t="s">
        <v>19</v>
      </c>
      <c r="F23" s="42">
        <v>1000</v>
      </c>
      <c r="G23" s="9"/>
      <c r="H23" s="12" t="s">
        <v>11</v>
      </c>
      <c r="I23" s="12" t="s">
        <v>35</v>
      </c>
      <c r="J23" s="12" t="s">
        <v>37</v>
      </c>
    </row>
    <row r="24" spans="1:12" ht="20" customHeight="1" x14ac:dyDescent="0.35">
      <c r="A24" s="1"/>
      <c r="B24" s="10" t="s">
        <v>16</v>
      </c>
      <c r="C24" s="40">
        <v>2000</v>
      </c>
      <c r="D24" s="10"/>
      <c r="E24" s="10" t="s">
        <v>20</v>
      </c>
      <c r="F24" s="42">
        <v>200</v>
      </c>
      <c r="G24" s="10"/>
      <c r="H24" s="10" t="s">
        <v>30</v>
      </c>
      <c r="I24" s="44">
        <v>0</v>
      </c>
      <c r="J24" s="44">
        <f>Semester_Expenses[[#This Row],[Miktar]]/Months_in_semester</f>
        <v>0</v>
      </c>
    </row>
    <row r="25" spans="1:12" ht="20" customHeight="1" x14ac:dyDescent="0.35">
      <c r="A25" s="1"/>
      <c r="B25" s="10" t="s">
        <v>17</v>
      </c>
      <c r="C25" s="40">
        <v>2000</v>
      </c>
      <c r="D25" s="10"/>
      <c r="E25" s="10" t="s">
        <v>21</v>
      </c>
      <c r="F25" s="42">
        <v>300</v>
      </c>
      <c r="G25" s="10"/>
      <c r="H25" s="10" t="s">
        <v>31</v>
      </c>
      <c r="I25" s="44">
        <v>300</v>
      </c>
      <c r="J25" s="44">
        <f>Semester_Expenses[[#This Row],[Miktar]]/Months_in_semester</f>
        <v>50</v>
      </c>
      <c r="L25" s="7"/>
    </row>
    <row r="26" spans="1:12" ht="20" customHeight="1" x14ac:dyDescent="0.35">
      <c r="A26" s="1"/>
      <c r="B26" s="10" t="s">
        <v>18</v>
      </c>
      <c r="C26" s="40">
        <v>500</v>
      </c>
      <c r="D26" s="10"/>
      <c r="E26" s="10" t="s">
        <v>22</v>
      </c>
      <c r="F26" s="42">
        <v>500</v>
      </c>
      <c r="G26" s="10"/>
      <c r="H26" s="10" t="s">
        <v>32</v>
      </c>
      <c r="I26" s="44">
        <v>3000</v>
      </c>
      <c r="J26" s="44">
        <f>Semester_Expenses[[#This Row],[Miktar]]/Months_in_semester</f>
        <v>500</v>
      </c>
    </row>
    <row r="27" spans="1:12" ht="20" customHeight="1" x14ac:dyDescent="0.35">
      <c r="B27" s="20" t="s">
        <v>38</v>
      </c>
      <c r="C27" s="41">
        <f>SUBTOTAL(109,Monthly_Income[Miktar])</f>
        <v>14500</v>
      </c>
      <c r="D27" s="9"/>
      <c r="E27" s="9" t="s">
        <v>23</v>
      </c>
      <c r="F27" s="42">
        <v>50</v>
      </c>
      <c r="G27" s="10"/>
      <c r="H27" s="10" t="s">
        <v>33</v>
      </c>
      <c r="I27" s="44">
        <v>0</v>
      </c>
      <c r="J27" s="44">
        <f>Semester_Expenses[[#This Row],[Miktar]]/Months_in_semester</f>
        <v>0</v>
      </c>
    </row>
    <row r="28" spans="1:12" ht="20" customHeight="1" x14ac:dyDescent="0.35">
      <c r="B28" s="9"/>
      <c r="C28" s="9"/>
      <c r="D28" s="9"/>
      <c r="E28" s="9" t="s">
        <v>24</v>
      </c>
      <c r="F28" s="42">
        <v>500</v>
      </c>
      <c r="G28" s="10"/>
      <c r="H28" s="9" t="s">
        <v>34</v>
      </c>
      <c r="I28" s="44">
        <v>1000</v>
      </c>
      <c r="J28" s="44">
        <f>Semester_Expenses[[#This Row],[Miktar]]/Months_in_semester</f>
        <v>166.66666666666666</v>
      </c>
    </row>
    <row r="29" spans="1:12" ht="20" customHeight="1" x14ac:dyDescent="0.35">
      <c r="B29" s="9"/>
      <c r="C29" s="9"/>
      <c r="D29" s="9"/>
      <c r="E29" s="9" t="s">
        <v>25</v>
      </c>
      <c r="F29" s="42">
        <v>275</v>
      </c>
      <c r="G29" s="9"/>
      <c r="H29" s="9" t="s">
        <v>31</v>
      </c>
      <c r="I29" s="44">
        <v>0</v>
      </c>
      <c r="J29" s="44">
        <f>Semester_Expenses[[#This Row],[Miktar]]/Months_in_semester</f>
        <v>0</v>
      </c>
    </row>
    <row r="30" spans="1:12" ht="20" customHeight="1" x14ac:dyDescent="0.35">
      <c r="B30" s="9"/>
      <c r="C30" s="9"/>
      <c r="D30" s="9"/>
      <c r="E30" s="9" t="s">
        <v>26</v>
      </c>
      <c r="F30" s="42">
        <v>200</v>
      </c>
      <c r="G30" s="9"/>
      <c r="H30" s="22" t="s">
        <v>38</v>
      </c>
      <c r="I30" s="45">
        <f>SUBTOTAL(109,Semester_Expenses[Miktar])</f>
        <v>4300</v>
      </c>
      <c r="J30" s="45">
        <f>SUM(J24:J29)</f>
        <v>716.66666666666663</v>
      </c>
    </row>
    <row r="31" spans="1:12" ht="20" customHeight="1" x14ac:dyDescent="0.35">
      <c r="B31" s="9"/>
      <c r="C31" s="9"/>
      <c r="D31" s="9"/>
      <c r="E31" s="9" t="s">
        <v>27</v>
      </c>
      <c r="F31" s="42">
        <v>100</v>
      </c>
      <c r="G31" s="9"/>
      <c r="H31" s="9"/>
      <c r="I31" s="9"/>
      <c r="J31" s="9"/>
    </row>
    <row r="32" spans="1:12" ht="20" customHeight="1" x14ac:dyDescent="0.35">
      <c r="B32" s="9"/>
      <c r="C32" s="9"/>
      <c r="D32" s="9"/>
      <c r="E32" s="9" t="s">
        <v>28</v>
      </c>
      <c r="F32" s="42">
        <v>200</v>
      </c>
      <c r="G32" s="9"/>
      <c r="H32" s="9"/>
      <c r="I32" s="9"/>
      <c r="J32" s="9"/>
    </row>
    <row r="33" spans="2:10" ht="20" customHeight="1" x14ac:dyDescent="0.35">
      <c r="B33" s="9"/>
      <c r="C33" s="9"/>
      <c r="D33" s="9"/>
      <c r="E33" s="9" t="s">
        <v>29</v>
      </c>
      <c r="F33" s="42">
        <v>0</v>
      </c>
      <c r="G33" s="9"/>
      <c r="H33" s="9"/>
      <c r="I33" s="9"/>
      <c r="J33" s="9"/>
    </row>
    <row r="34" spans="2:10" ht="20" customHeight="1" x14ac:dyDescent="0.35">
      <c r="B34" s="9"/>
      <c r="C34" s="9"/>
      <c r="D34" s="9"/>
      <c r="E34" s="21" t="s">
        <v>38</v>
      </c>
      <c r="F34" s="43">
        <f>SUBTOTAL(109,Monthly_Expenses[Miktar])</f>
        <v>3325</v>
      </c>
      <c r="G34" s="9"/>
      <c r="H34" s="9"/>
      <c r="I34" s="9"/>
      <c r="J34" s="9"/>
    </row>
    <row r="36" spans="2:10" ht="18.5" x14ac:dyDescent="0.45">
      <c r="B36" s="23" t="s">
        <v>12</v>
      </c>
      <c r="E36" s="24" t="s">
        <v>13</v>
      </c>
      <c r="H36" s="25" t="s">
        <v>14</v>
      </c>
    </row>
    <row r="37" spans="2:10" ht="18.5" x14ac:dyDescent="0.45">
      <c r="B37" s="37">
        <f>Monthly_Income[[#Totals],[Miktar]]</f>
        <v>14500</v>
      </c>
      <c r="E37" s="38">
        <f>Monthly_Expenses[[#Totals],[Miktar]]+Semester_Expenses[[#Totals],[Aylık]]</f>
        <v>4041.6666666666665</v>
      </c>
      <c r="H37" s="39">
        <f>B37-E37</f>
        <v>10458.333333333334</v>
      </c>
    </row>
  </sheetData>
  <mergeCells count="8">
    <mergeCell ref="F1:J1"/>
    <mergeCell ref="B2:J2"/>
    <mergeCell ref="B3:J3"/>
    <mergeCell ref="H21:I21"/>
    <mergeCell ref="B20:C20"/>
    <mergeCell ref="E20:F20"/>
    <mergeCell ref="H20:J20"/>
    <mergeCell ref="H5:J5"/>
  </mergeCells>
  <dataValidations count="3">
    <dataValidation allowBlank="1" showInputMessage="1" showErrorMessage="1" prompt="Create college budget in this worksheet. Next tip is in cell A4." sqref="A1:A2" xr:uid="{CFD6AFB6-296D-426C-BD67-97C76002F53E}"/>
    <dataValidation allowBlank="1" showInputMessage="1" showErrorMessage="1" prompt="Chart in cells B11, E11 &amp; H11 are updated automatically. Values are based on data from the tables in cells B28, E28 &amp; H29._x000a_Next tip is in cell A26." sqref="A5" xr:uid="{B7F7D8C7-AB16-4D94-B1F9-7DCD34EB6AC8}"/>
    <dataValidation allowBlank="1" showInputMessage="1" showErrorMessage="1" prompt="Type all your income and expenses in tables on this sheet. Type how long (in months) your semester is in cell J27." sqref="A20" xr:uid="{BEF7C8DA-E741-4E1A-93F5-EBC8463BCC43}"/>
  </dataValidations>
  <pageMargins left="0.7" right="0.7" top="0.75" bottom="0.75" header="0.3" footer="0.3"/>
  <pageSetup orientation="portrait" r:id="rId1"/>
  <drawing r:id="rId2"/>
  <tableParts count="3">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0B1E-0E2C-4F13-99EE-4EB0EDE811F5}">
  <dimension ref="A1:B5"/>
  <sheetViews>
    <sheetView workbookViewId="0">
      <selection activeCell="A6" sqref="A6"/>
    </sheetView>
  </sheetViews>
  <sheetFormatPr defaultColWidth="8.81640625" defaultRowHeight="14.5" x14ac:dyDescent="0.35"/>
  <cols>
    <col min="1" max="1" width="22.26953125" customWidth="1"/>
  </cols>
  <sheetData>
    <row r="1" spans="1:2" x14ac:dyDescent="0.35">
      <c r="A1" s="4" t="s">
        <v>0</v>
      </c>
      <c r="B1" s="2">
        <f>Monthly_Income[[#Totals],[Miktar]]</f>
        <v>14500</v>
      </c>
    </row>
    <row r="2" spans="1:2" x14ac:dyDescent="0.35">
      <c r="A2" s="4" t="s">
        <v>1</v>
      </c>
      <c r="B2" s="2">
        <f>Monthly_Expenses[[#Totals],[Miktar]]+Semester_Expenses[[#Totals],[Aylık]]</f>
        <v>4041.6666666666665</v>
      </c>
    </row>
    <row r="3" spans="1:2" x14ac:dyDescent="0.35">
      <c r="A3" s="4" t="s">
        <v>3</v>
      </c>
      <c r="B3" s="2">
        <f>B1-B2</f>
        <v>10458.333333333334</v>
      </c>
    </row>
    <row r="4" spans="1:2" x14ac:dyDescent="0.35">
      <c r="A4" s="4" t="s">
        <v>2</v>
      </c>
      <c r="B4" s="2">
        <f>Monthly_Expenses[[#Totals],[Miktar]]</f>
        <v>3325</v>
      </c>
    </row>
    <row r="5" spans="1:2" x14ac:dyDescent="0.35">
      <c r="A5" s="4" t="s">
        <v>4</v>
      </c>
      <c r="B5" s="2">
        <f>Semester_Expenses[[#Totals],[Aylık]]</f>
        <v>716.66666666666663</v>
      </c>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0CF0CA-E8E3-4F84-9C4B-60FF0D16B484}">
  <ds:schemaRefs>
    <ds:schemaRef ds:uri="http://schemas.microsoft.com/sharepoint/v3/contenttype/forms"/>
  </ds:schemaRefs>
</ds:datastoreItem>
</file>

<file path=customXml/itemProps2.xml><?xml version="1.0" encoding="utf-8"?>
<ds:datastoreItem xmlns:ds="http://schemas.openxmlformats.org/officeDocument/2006/customXml" ds:itemID="{5CCE2963-6D50-44BD-8C25-C3DA36BE0417}">
  <ds:schemaRefs>
    <ds:schemaRef ds:uri="http://purl.org/dc/elements/1.1/"/>
    <ds:schemaRef ds:uri="http://schemas.microsoft.com/office/infopath/2007/PartnerControls"/>
    <ds:schemaRef ds:uri="http://schemas.openxmlformats.org/package/2006/metadata/core-properties"/>
    <ds:schemaRef ds:uri="http://www.w3.org/XML/1998/namespace"/>
    <ds:schemaRef ds:uri="71af3243-3dd4-4a8d-8c0d-dd76da1f02a5"/>
    <ds:schemaRef ds:uri="230e9df3-be65-4c73-a93b-d1236ebd677e"/>
    <ds:schemaRef ds:uri="http://purl.org/dc/dcmitype/"/>
    <ds:schemaRef ds:uri="http://schemas.microsoft.com/office/2006/metadata/properties"/>
    <ds:schemaRef ds:uri="http://schemas.microsoft.com/office/2006/documentManagement/types"/>
    <ds:schemaRef ds:uri="16c05727-aa75-4e4a-9b5f-8a80a1165891"/>
    <ds:schemaRef ds:uri="http://schemas.microsoft.com/sharepoint/v3"/>
    <ds:schemaRef ds:uri="http://purl.org/dc/terms/"/>
  </ds:schemaRefs>
</ds:datastoreItem>
</file>

<file path=customXml/itemProps3.xml><?xml version="1.0" encoding="utf-8"?>
<ds:datastoreItem xmlns:ds="http://schemas.openxmlformats.org/officeDocument/2006/customXml" ds:itemID="{8E5B927B-C9F8-4C6A-9560-523B00F2AD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TM12172384</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Gelir ve giderler</vt:lpstr>
      <vt:lpstr>Calculation</vt:lpstr>
      <vt:lpstr>Months_in_semester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FINLIT SCHOOL</dc:title>
  <dc:creator/>
  <cp:lastModifiedBy/>
  <dcterms:created xsi:type="dcterms:W3CDTF">2022-11-28T06:31:41Z</dcterms:created>
  <dcterms:modified xsi:type="dcterms:W3CDTF">2024-09-08T18:17:01Z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